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Лист1!$A$1:$F$48</definedName>
  </definedNames>
  <calcPr calcId="125725"/>
</workbook>
</file>

<file path=xl/calcChain.xml><?xml version="1.0" encoding="utf-8"?>
<calcChain xmlns="http://schemas.openxmlformats.org/spreadsheetml/2006/main">
  <c r="F46" i="1"/>
  <c r="E46"/>
  <c r="D46"/>
  <c r="F45"/>
  <c r="E45"/>
  <c r="D45"/>
  <c r="F43"/>
  <c r="F42" s="1"/>
  <c r="F41" s="1"/>
  <c r="F30" s="1"/>
  <c r="E43"/>
  <c r="D43"/>
  <c r="D42" s="1"/>
  <c r="D41" s="1"/>
  <c r="E42"/>
  <c r="E41" s="1"/>
  <c r="E30" s="1"/>
  <c r="F39"/>
  <c r="E39"/>
  <c r="F38"/>
  <c r="F37" s="1"/>
  <c r="E38"/>
  <c r="D38"/>
  <c r="D37" s="1"/>
  <c r="E37"/>
  <c r="D33"/>
  <c r="D31" s="1"/>
  <c r="F28"/>
  <c r="F27" s="1"/>
  <c r="F26" s="1"/>
  <c r="E28"/>
  <c r="E27" s="1"/>
  <c r="E26" s="1"/>
  <c r="D28"/>
  <c r="D27" s="1"/>
  <c r="D26" s="1"/>
  <c r="F24"/>
  <c r="F23" s="1"/>
  <c r="F22" s="1"/>
  <c r="E24"/>
  <c r="E23" s="1"/>
  <c r="E22" s="1"/>
  <c r="D24"/>
  <c r="D23" s="1"/>
  <c r="D22" s="1"/>
  <c r="F19"/>
  <c r="E19"/>
  <c r="D19"/>
  <c r="F17"/>
  <c r="E17"/>
  <c r="D17"/>
  <c r="F16"/>
  <c r="E16"/>
  <c r="E15" s="1"/>
  <c r="D16"/>
  <c r="D15" s="1"/>
  <c r="F15"/>
  <c r="F13"/>
  <c r="E13"/>
  <c r="D13"/>
  <c r="F11"/>
  <c r="E11"/>
  <c r="D11"/>
  <c r="F10"/>
  <c r="E10"/>
  <c r="D30" l="1"/>
  <c r="F21"/>
  <c r="F48" s="1"/>
  <c r="E21"/>
  <c r="E48" s="1"/>
  <c r="D21"/>
  <c r="D48" l="1"/>
</calcChain>
</file>

<file path=xl/sharedStrings.xml><?xml version="1.0" encoding="utf-8"?>
<sst xmlns="http://schemas.openxmlformats.org/spreadsheetml/2006/main" count="129" uniqueCount="127">
  <si>
    <t>Приложение  1</t>
  </si>
  <si>
    <t>к Решению Абанского районного Совета депутатов</t>
  </si>
  <si>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</si>
  <si>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</si>
  <si>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</si>
  <si>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</si>
  <si>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Сумма</t>
  </si>
  <si>
    <t>2025 год</t>
  </si>
  <si>
    <t>2026 год</t>
  </si>
  <si>
    <t>1</t>
  </si>
  <si>
    <t>2</t>
  </si>
  <si>
    <t>902 01 01 00 00 00 0000 000</t>
  </si>
  <si>
    <t>Государственные (муниципальные) ценные бумаги, номинальная стоимость которых указана в валюте Российской Федерации</t>
  </si>
  <si>
    <t>902 01 01 00 00 00 0000 700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</si>
  <si>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</si>
  <si>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3</t>
  </si>
  <si>
    <t>902 01 01 00 00 05 0000 710</t>
  </si>
  <si>
    <t>Размещение муниципальных ценных бумаг муниципальных районов, номинальная стоимость которых указана в валюте Российской Федерации</t>
  </si>
  <si>
    <t>4</t>
  </si>
  <si>
    <t>902 01 01 00 00 00 0000 800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</si>
  <si>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</si>
  <si>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5</t>
  </si>
  <si>
    <t>902 01 01 00 00 05 0000 810</t>
  </si>
  <si>
    <t>Погашение муниципальных ценных бумаг муниципальных районов, номинальная стоимость которых указана в валюте Российской Федерации</t>
  </si>
  <si>
    <t>6</t>
  </si>
  <si>
    <t>902 01 03 00 00 00 0000 000</t>
  </si>
  <si>
    <t>Бюджетные кредиты от других бюджетов бюджетной системы Российской Федерации</t>
  </si>
  <si>
    <t>7</t>
  </si>
  <si>
    <t>902 01 03 01 00 00 0000 000</t>
  </si>
  <si>
    <t>Бюджетные кредиты от других бюджетов бюджетной системы Российской Федерации в валюте Российской Федерации</t>
  </si>
  <si>
    <t>8</t>
  </si>
  <si>
    <t>902 01 03 01 00 00 0000 700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</si>
  <si>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</si>
  <si>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9</t>
  </si>
  <si>
    <t>902 01 03 01 00 05 0000 710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</si>
  <si>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</si>
  <si>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10</t>
  </si>
  <si>
    <t>902 01 03 01 00 00 0000 800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</si>
  <si>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</si>
  <si>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11</t>
  </si>
  <si>
    <t>902 01 03 01 00 05 0000 810</t>
  </si>
  <si>
    <t xml:space="preserve">Погашение бюджетами муниципальных районов кредитов от других бюджетов бюджетной системы Российской Федерации в валюте Российской Федерации
</t>
  </si>
  <si>
    <t>12</t>
  </si>
  <si>
    <t>902 01 05 00 00 00 0000 000</t>
  </si>
  <si>
    <t>Изменение остатков средств на счетах по учету средств бюджетов</t>
  </si>
  <si>
    <t>13</t>
  </si>
  <si>
    <t>902 01 05 00 00 00 0000 500</t>
  </si>
  <si>
    <t>Увеличение остатков средств бюджетов</t>
  </si>
  <si>
    <t>14</t>
  </si>
  <si>
    <t>902 01 05 02 00 00 0000 500</t>
  </si>
  <si>
    <t>Увеличение прочих остатков средств бюджетов</t>
  </si>
  <si>
    <t>15</t>
  </si>
  <si>
    <t>902 01 05 02 01 00 0000 510</t>
  </si>
  <si>
    <t xml:space="preserve">Увеличение прочих остатков денежных средств бюджетов
</t>
  </si>
  <si>
    <t>902 01 05 02 01 05 0000 510</t>
  </si>
  <si>
    <t xml:space="preserve">Увеличение прочих остатков денежных средств бюджетов муниципальных районов
</t>
  </si>
  <si>
    <t>17</t>
  </si>
  <si>
    <t>902 01 05 00 00 00 0000 600</t>
  </si>
  <si>
    <t>Уменьшение остатков средств бюджетов</t>
  </si>
  <si>
    <t>18</t>
  </si>
  <si>
    <t>902 01 05 02 00 00 0000 600</t>
  </si>
  <si>
    <t>Уменьшение прочих остатков средств бюджетов</t>
  </si>
  <si>
    <t>19</t>
  </si>
  <si>
    <t>902 01 05 02 01 00 0000 610</t>
  </si>
  <si>
    <t xml:space="preserve">Уменьшение прочих остатков денежных средств бюджетов
</t>
  </si>
  <si>
    <t>20</t>
  </si>
  <si>
    <t>902 01 05 02 01 05 0000 610</t>
  </si>
  <si>
    <t xml:space="preserve">Уменьшение прочих остатков денежных средств бюджетов муниципальных районов
</t>
  </si>
  <si>
    <t>21</t>
  </si>
  <si>
    <t>902 01 06 00 00 00 0000 000</t>
  </si>
  <si>
    <t>Иные источники внутреннего финансирования дефицитов бюджетов</t>
  </si>
  <si>
    <t>22</t>
  </si>
  <si>
    <t>902 01 06 01 00 00 0000 000</t>
  </si>
  <si>
    <t>Акции и иные формы участия в капитале, находящиеся в государственной и муниципальной собственности</t>
  </si>
  <si>
    <t>23</t>
  </si>
  <si>
    <t>902 01 06 00 00 00 0000 600</t>
  </si>
  <si>
    <t>Уменьшение финансовых активов, являющихся иными источниками внутреннего финансирования дефицитов бюджетов</t>
  </si>
  <si>
    <t>24</t>
  </si>
  <si>
    <t>902 01 06 01 00 00 0000 630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</si>
  <si>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</si>
  <si>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25</t>
  </si>
  <si>
    <t>902 01 06 01 00 05 0000 630</t>
  </si>
  <si>
    <t>Средства от продажи акций и иных форм участия в капитале, находящихся в собственности муниципальных районов</t>
  </si>
  <si>
    <t>26</t>
  </si>
  <si>
    <t xml:space="preserve">902 01 06 03 00 00 0000 000
</t>
  </si>
  <si>
    <t xml:space="preserve">Курсовая разница
</t>
  </si>
  <si>
    <t>27</t>
  </si>
  <si>
    <t xml:space="preserve">902 01 06 03 00 05 0000 171
</t>
  </si>
  <si>
    <t xml:space="preserve">Курсовая разница по средствам бюджетов муниципальных районов
</t>
  </si>
  <si>
    <t>28</t>
  </si>
  <si>
    <t>902 01 06 04 00 00 0000 000</t>
  </si>
  <si>
    <t xml:space="preserve">Исполнение государственных и муниципальных гарантий </t>
  </si>
  <si>
    <t>29</t>
  </si>
  <si>
    <t xml:space="preserve">902 01 06 04 01 00 0000 000
</t>
  </si>
  <si>
    <t xml:space="preserve">Исполнение государственных и муниципальных гарантий в валюте Российской Федерации
</t>
  </si>
  <si>
    <t>30</t>
  </si>
  <si>
    <t>902 01 06 04 01 00 0000 800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</si>
  <si>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</si>
  <si>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31</t>
  </si>
  <si>
    <t>902 01 06 04 01 05 0000 810</t>
  </si>
  <si>
    <t xml:space="preserve"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
</t>
  </si>
  <si>
    <t>32</t>
  </si>
  <si>
    <t>902 01 06 05 00 00 0000 000</t>
  </si>
  <si>
    <t xml:space="preserve">Бюджетные кредиты, предоставленные внутри страны в валюте Российской Федерации
</t>
  </si>
  <si>
    <t>33</t>
  </si>
  <si>
    <t>902 01 06 05 00 00 0000 600</t>
  </si>
  <si>
    <t>Возврат бюджетных кредитов, предоставленных внутри страны в валюте Российской Федерации</t>
  </si>
  <si>
    <t xml:space="preserve"> </t>
  </si>
  <si>
    <t>902 01 06 05 01 00 0000 600</t>
  </si>
  <si>
    <t xml:space="preserve">Возврат бюджетных кредитов, предоставленных юридическим лицам в валюте Российской Федерации
</t>
  </si>
  <si>
    <t>35</t>
  </si>
  <si>
    <t>902 01 06 05 01 05 0000 640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</si>
  <si>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</si>
  <si>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36</t>
  </si>
  <si>
    <t xml:space="preserve">902 01 06 05 00 00 0000 500
</t>
  </si>
  <si>
    <t xml:space="preserve">Предоставление бюджетных кредитов внутри страны в валюте Российской Федерации
</t>
  </si>
  <si>
    <t>37</t>
  </si>
  <si>
    <t xml:space="preserve">902 01 06 05 01 00 0000 500
</t>
  </si>
  <si>
    <t xml:space="preserve">Предоставление бюджетных кредитов юридическим лицам в валюте Российской Федерации
</t>
  </si>
  <si>
    <t>38</t>
  </si>
  <si>
    <t xml:space="preserve">902 01 06 05 01 05 0000 540
</t>
  </si>
  <si>
    <t xml:space="preserve">Предоставление бюджетных кредитов юридическим лицам из бюджетов муниципальных районов в валюте Российской Федерации
</t>
  </si>
  <si>
    <t>ВСЕГО</t>
  </si>
  <si>
    <t>Источники внутреннего финансирования дефицита районного бюджета в 2025 году и плановом периоде 2026 -2027 годов</t>
  </si>
  <si>
    <t>2027 год</t>
  </si>
  <si>
    <t>16</t>
  </si>
  <si>
    <t>10.12.2024 № 5-40Р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</si>
</sst>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Arial Cyr"/>
      <charset val="204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2" borderId="0" xfId="0" applyFont="1" applyFill="1" applyAlignment="1">
      <alignment horizontal="center" wrapText="1" shrinkToFit="1"/>
    </xf>
    <xf numFmtId="0" fontId="1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wrapText="1"/>
    </xf>
    <xf numFmtId="164" fontId="2" fillId="2" borderId="0" xfId="0" applyNumberFormat="1" applyFont="1" applyFill="1" applyAlignment="1">
      <alignment horizontal="center" vertical="top" wrapText="1"/>
    </xf>
    <xf numFmtId="164" fontId="1" fillId="2" borderId="0" xfId="0" applyNumberFormat="1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 vertical="top" wrapText="1" shrinkToFit="1"/>
    </xf>
    <xf numFmtId="49" fontId="2" fillId="2" borderId="0" xfId="0" applyNumberFormat="1" applyFont="1" applyFill="1" applyBorder="1" applyAlignment="1">
      <alignment horizontal="center" wrapText="1" shrinkToFit="1"/>
    </xf>
    <xf numFmtId="0" fontId="1" fillId="0" borderId="0" xfId="0" applyFont="1" applyFill="1" applyAlignment="1">
      <alignment horizontal="center" wrapText="1" shrinkToFit="1"/>
    </xf>
    <xf numFmtId="164" fontId="1" fillId="2" borderId="0" xfId="0" applyNumberFormat="1" applyFont="1" applyFill="1" applyBorder="1" applyAlignment="1">
      <alignment horizontal="right" shrinkToFit="1"/>
    </xf>
    <xf numFmtId="0" fontId="1" fillId="2" borderId="0" xfId="0" applyFont="1" applyFill="1" applyAlignment="1">
      <alignment horizontal="center" vertical="center" wrapText="1" shrinkToFit="1"/>
    </xf>
    <xf numFmtId="164" fontId="1" fillId="2" borderId="6" xfId="0" applyNumberFormat="1" applyFont="1" applyFill="1" applyBorder="1" applyAlignment="1">
      <alignment horizontal="center" vertical="center" wrapText="1" shrinkToFit="1"/>
    </xf>
    <xf numFmtId="0" fontId="1" fillId="0" borderId="6" xfId="0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top" wrapText="1" shrinkToFit="1"/>
    </xf>
    <xf numFmtId="49" fontId="1" fillId="2" borderId="6" xfId="0" applyNumberFormat="1" applyFont="1" applyFill="1" applyBorder="1" applyAlignment="1">
      <alignment horizontal="center" wrapText="1" shrinkToFit="1"/>
    </xf>
    <xf numFmtId="3" fontId="1" fillId="2" borderId="6" xfId="0" applyNumberFormat="1" applyFont="1" applyFill="1" applyBorder="1" applyAlignment="1">
      <alignment horizontal="center" wrapText="1" shrinkToFit="1"/>
    </xf>
    <xf numFmtId="3" fontId="1" fillId="0" borderId="6" xfId="0" applyNumberFormat="1" applyFont="1" applyFill="1" applyBorder="1" applyAlignment="1">
      <alignment horizontal="center" wrapText="1" shrinkToFit="1"/>
    </xf>
    <xf numFmtId="49" fontId="1" fillId="2" borderId="6" xfId="0" applyNumberFormat="1" applyFont="1" applyFill="1" applyBorder="1" applyAlignment="1">
      <alignment horizontal="center" vertical="top"/>
    </xf>
    <xf numFmtId="49" fontId="1" fillId="0" borderId="6" xfId="0" applyNumberFormat="1" applyFont="1" applyFill="1" applyBorder="1" applyAlignment="1">
      <alignment horizontal="center" vertical="top"/>
    </xf>
    <xf numFmtId="0" fontId="1" fillId="0" borderId="6" xfId="0" applyNumberFormat="1" applyFont="1" applyFill="1" applyBorder="1" applyAlignment="1">
      <alignment vertical="top" wrapText="1"/>
    </xf>
    <xf numFmtId="164" fontId="1" fillId="0" borderId="6" xfId="0" applyNumberFormat="1" applyFont="1" applyFill="1" applyBorder="1" applyAlignment="1">
      <alignment vertical="top"/>
    </xf>
    <xf numFmtId="49" fontId="3" fillId="2" borderId="0" xfId="0" applyNumberFormat="1" applyFont="1" applyFill="1"/>
    <xf numFmtId="164" fontId="1" fillId="0" borderId="6" xfId="0" applyNumberFormat="1" applyFont="1" applyFill="1" applyBorder="1"/>
    <xf numFmtId="49" fontId="1" fillId="2" borderId="0" xfId="0" applyNumberFormat="1" applyFont="1" applyFill="1"/>
    <xf numFmtId="164" fontId="1" fillId="2" borderId="0" xfId="0" applyNumberFormat="1" applyFont="1" applyFill="1"/>
    <xf numFmtId="0" fontId="4" fillId="0" borderId="6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left" vertical="top" wrapText="1"/>
    </xf>
    <xf numFmtId="49" fontId="1" fillId="0" borderId="6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vertical="top" wrapText="1"/>
    </xf>
    <xf numFmtId="0" fontId="4" fillId="0" borderId="6" xfId="0" applyFont="1" applyFill="1" applyBorder="1" applyAlignment="1">
      <alignment horizontal="justify" vertical="top" wrapText="1"/>
    </xf>
    <xf numFmtId="0" fontId="4" fillId="0" borderId="0" xfId="0" applyFont="1" applyAlignment="1">
      <alignment horizontal="center"/>
    </xf>
    <xf numFmtId="164" fontId="1" fillId="2" borderId="6" xfId="0" applyNumberFormat="1" applyFont="1" applyFill="1" applyBorder="1"/>
    <xf numFmtId="164" fontId="1" fillId="2" borderId="0" xfId="0" applyNumberFormat="1" applyFont="1" applyFill="1" applyAlignment="1">
      <alignment horizontal="right" wrapText="1"/>
    </xf>
    <xf numFmtId="164" fontId="1" fillId="0" borderId="0" xfId="0" applyNumberFormat="1" applyFont="1" applyFill="1" applyAlignment="1">
      <alignment horizontal="right" wrapText="1"/>
    </xf>
    <xf numFmtId="49" fontId="1" fillId="2" borderId="2" xfId="0" applyNumberFormat="1" applyFont="1" applyFill="1" applyBorder="1" applyAlignment="1">
      <alignment horizontal="left"/>
    </xf>
    <xf numFmtId="49" fontId="1" fillId="2" borderId="3" xfId="0" applyNumberFormat="1" applyFont="1" applyFill="1" applyBorder="1" applyAlignment="1">
      <alignment horizontal="left"/>
    </xf>
    <xf numFmtId="49" fontId="1" fillId="2" borderId="4" xfId="0" applyNumberFormat="1" applyFont="1" applyFill="1" applyBorder="1" applyAlignment="1">
      <alignment horizontal="left"/>
    </xf>
    <xf numFmtId="0" fontId="1" fillId="2" borderId="0" xfId="0" applyFont="1" applyFill="1" applyAlignment="1">
      <alignment horizontal="right" wrapText="1"/>
    </xf>
    <xf numFmtId="164" fontId="1" fillId="2" borderId="0" xfId="0" applyNumberFormat="1" applyFont="1" applyFill="1" applyAlignment="1">
      <alignment horizontal="right" wrapText="1"/>
    </xf>
    <xf numFmtId="164" fontId="1" fillId="0" borderId="0" xfId="0" applyNumberFormat="1" applyFont="1" applyFill="1" applyAlignment="1">
      <alignment horizontal="right" wrapText="1"/>
    </xf>
    <xf numFmtId="164" fontId="1" fillId="2" borderId="0" xfId="0" applyNumberFormat="1" applyFont="1" applyFill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center" vertical="top" wrapText="1" shrinkToFit="1"/>
    </xf>
    <xf numFmtId="49" fontId="1" fillId="2" borderId="1" xfId="0" applyNumberFormat="1" applyFont="1" applyFill="1" applyBorder="1" applyAlignment="1">
      <alignment horizontal="center" vertical="center" wrapText="1" shrinkToFit="1"/>
    </xf>
    <xf numFmtId="0" fontId="1" fillId="2" borderId="5" xfId="0" applyFont="1" applyFill="1" applyBorder="1" applyAlignment="1">
      <alignment horizontal="center" vertical="center" wrapText="1" shrinkToFit="1"/>
    </xf>
    <xf numFmtId="164" fontId="1" fillId="2" borderId="2" xfId="0" applyNumberFormat="1" applyFont="1" applyFill="1" applyBorder="1" applyAlignment="1">
      <alignment horizontal="center" vertical="center" wrapText="1" shrinkToFit="1"/>
    </xf>
    <xf numFmtId="0" fontId="1" fillId="2" borderId="3" xfId="0" applyFont="1" applyFill="1" applyBorder="1" applyAlignment="1">
      <alignment horizontal="center" vertical="center" wrapText="1" shrinkToFit="1"/>
    </xf>
    <xf numFmtId="0" fontId="1" fillId="2" borderId="4" xfId="0" applyFont="1" applyFill="1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8"/>
  <sheetViews>
    <sheetView tabSelected="1" zoomScaleNormal="100" workbookViewId="0">
      <selection activeCell="B4" sqref="B4:H4"/>
    </sheetView>
  </sheetViews>
  <sheetFormatPr defaultRowHeight="16.5"/>
  <cols>
    <col min="1" max="1" width="7.85546875" style="2" customWidth="1"/>
    <col min="2" max="2" width="32.28515625" style="3" customWidth="1"/>
    <col min="3" max="3" width="37.5703125" style="4" customWidth="1"/>
    <col min="4" max="4" width="15.140625" style="35" customWidth="1"/>
    <col min="5" max="5" width="14.7109375" style="36" customWidth="1"/>
    <col min="6" max="6" width="15.42578125" style="35" customWidth="1"/>
    <col min="7" max="7" width="0.7109375" style="4" hidden="1" customWidth="1"/>
    <col min="8" max="9" width="9.140625" style="4" hidden="1" customWidth="1"/>
    <col min="10" max="10" width="11.7109375" style="4" customWidth="1"/>
    <col min="11" max="16384" width="9.140625" style="4"/>
  </cols>
  <sheetData>
    <row r="1" spans="1:8">
      <c r="C1" s="40" t="s">
        <v>0</v>
      </c>
      <c r="D1" s="40"/>
      <c r="E1" s="40"/>
      <c r="F1" s="40"/>
    </row>
    <row r="2" spans="1:8">
      <c r="C2" s="41" t="s">
        <v>1</v>
      </c>
      <c r="D2" s="41"/>
      <c r="E2" s="41"/>
      <c r="F2" s="41"/>
    </row>
    <row r="3" spans="1:8">
      <c r="D3" s="42" t="s">
        <v>126</v>
      </c>
      <c r="E3" s="42"/>
      <c r="F3" s="42"/>
    </row>
    <row r="4" spans="1:8" ht="35.25" customHeight="1">
      <c r="A4" s="5"/>
      <c r="B4" s="43" t="s">
        <v>123</v>
      </c>
      <c r="C4" s="44"/>
      <c r="D4" s="44"/>
      <c r="E4" s="44"/>
      <c r="F4" s="44"/>
      <c r="G4" s="44"/>
      <c r="H4" s="44"/>
    </row>
    <row r="5" spans="1:8" ht="14.25" customHeight="1">
      <c r="A5" s="5"/>
      <c r="B5" s="6"/>
      <c r="C5" s="3"/>
      <c r="D5" s="3"/>
      <c r="E5" s="7"/>
      <c r="F5" s="3"/>
      <c r="G5" s="3"/>
      <c r="H5" s="3"/>
    </row>
    <row r="6" spans="1:8" s="1" customFormat="1">
      <c r="A6" s="8"/>
      <c r="B6" s="9"/>
      <c r="C6" s="9"/>
      <c r="E6" s="10"/>
      <c r="F6" s="11" t="s">
        <v>2</v>
      </c>
    </row>
    <row r="7" spans="1:8" s="12" customFormat="1">
      <c r="A7" s="45" t="s">
        <v>3</v>
      </c>
      <c r="B7" s="47" t="s">
        <v>4</v>
      </c>
      <c r="C7" s="47" t="s">
        <v>5</v>
      </c>
      <c r="D7" s="49" t="s">
        <v>6</v>
      </c>
      <c r="E7" s="50"/>
      <c r="F7" s="51"/>
    </row>
    <row r="8" spans="1:8" s="12" customFormat="1" ht="114.75" customHeight="1">
      <c r="A8" s="46"/>
      <c r="B8" s="48"/>
      <c r="C8" s="48"/>
      <c r="D8" s="13" t="s">
        <v>7</v>
      </c>
      <c r="E8" s="14" t="s">
        <v>8</v>
      </c>
      <c r="F8" s="15" t="s">
        <v>124</v>
      </c>
    </row>
    <row r="9" spans="1:8" s="1" customFormat="1">
      <c r="A9" s="16"/>
      <c r="B9" s="17" t="s">
        <v>9</v>
      </c>
      <c r="C9" s="17" t="s">
        <v>10</v>
      </c>
      <c r="D9" s="18">
        <v>3</v>
      </c>
      <c r="E9" s="19">
        <v>4</v>
      </c>
      <c r="F9" s="18">
        <v>5</v>
      </c>
    </row>
    <row r="10" spans="1:8" s="24" customFormat="1" ht="73.5" customHeight="1">
      <c r="A10" s="20" t="s">
        <v>9</v>
      </c>
      <c r="B10" s="21" t="s">
        <v>11</v>
      </c>
      <c r="C10" s="22" t="s">
        <v>12</v>
      </c>
      <c r="D10" s="23">
        <v>0</v>
      </c>
      <c r="E10" s="23">
        <f>E11-E13</f>
        <v>0</v>
      </c>
      <c r="F10" s="23">
        <f>F11-F13</f>
        <v>0</v>
      </c>
    </row>
    <row r="11" spans="1:8" s="24" customFormat="1" ht="82.5">
      <c r="A11" s="20" t="s">
        <v>10</v>
      </c>
      <c r="B11" s="21" t="s">
        <v>13</v>
      </c>
      <c r="C11" s="22" t="s">
        <v>14</v>
      </c>
      <c r="D11" s="23">
        <f>D12</f>
        <v>0</v>
      </c>
      <c r="E11" s="23">
        <f>E12</f>
        <v>0</v>
      </c>
      <c r="F11" s="23">
        <f>F12</f>
        <v>0</v>
      </c>
    </row>
    <row r="12" spans="1:8" s="24" customFormat="1" ht="82.5">
      <c r="A12" s="20" t="s">
        <v>15</v>
      </c>
      <c r="B12" s="21" t="s">
        <v>16</v>
      </c>
      <c r="C12" s="22" t="s">
        <v>17</v>
      </c>
      <c r="D12" s="23">
        <v>0</v>
      </c>
      <c r="E12" s="23">
        <v>0</v>
      </c>
      <c r="F12" s="23">
        <v>0</v>
      </c>
    </row>
    <row r="13" spans="1:8" s="24" customFormat="1" ht="82.5">
      <c r="A13" s="20" t="s">
        <v>18</v>
      </c>
      <c r="B13" s="21" t="s">
        <v>19</v>
      </c>
      <c r="C13" s="22" t="s">
        <v>20</v>
      </c>
      <c r="D13" s="23">
        <f>D14</f>
        <v>0</v>
      </c>
      <c r="E13" s="23">
        <f>E14</f>
        <v>0</v>
      </c>
      <c r="F13" s="23">
        <f>F14</f>
        <v>0</v>
      </c>
    </row>
    <row r="14" spans="1:8" s="24" customFormat="1" ht="82.5">
      <c r="A14" s="20" t="s">
        <v>21</v>
      </c>
      <c r="B14" s="21" t="s">
        <v>22</v>
      </c>
      <c r="C14" s="22" t="s">
        <v>23</v>
      </c>
      <c r="D14" s="23">
        <v>0</v>
      </c>
      <c r="E14" s="23">
        <v>0</v>
      </c>
      <c r="F14" s="23">
        <v>0</v>
      </c>
    </row>
    <row r="15" spans="1:8" s="24" customFormat="1" ht="49.5">
      <c r="A15" s="20" t="s">
        <v>24</v>
      </c>
      <c r="B15" s="21" t="s">
        <v>25</v>
      </c>
      <c r="C15" s="22" t="s">
        <v>26</v>
      </c>
      <c r="D15" s="23">
        <f>D16</f>
        <v>0</v>
      </c>
      <c r="E15" s="23">
        <f>E16</f>
        <v>-9650</v>
      </c>
      <c r="F15" s="23">
        <f>F16</f>
        <v>0</v>
      </c>
    </row>
    <row r="16" spans="1:8" s="24" customFormat="1" ht="66">
      <c r="A16" s="20" t="s">
        <v>27</v>
      </c>
      <c r="B16" s="21" t="s">
        <v>28</v>
      </c>
      <c r="C16" s="22" t="s">
        <v>29</v>
      </c>
      <c r="D16" s="23">
        <f>D18-D20</f>
        <v>0</v>
      </c>
      <c r="E16" s="23">
        <f>E18-E20</f>
        <v>-9650</v>
      </c>
      <c r="F16" s="23">
        <f>F18-F20</f>
        <v>0</v>
      </c>
    </row>
    <row r="17" spans="1:8" s="24" customFormat="1" ht="66">
      <c r="A17" s="20" t="s">
        <v>30</v>
      </c>
      <c r="B17" s="21" t="s">
        <v>31</v>
      </c>
      <c r="C17" s="22" t="s">
        <v>32</v>
      </c>
      <c r="D17" s="23">
        <f>D18</f>
        <v>9650</v>
      </c>
      <c r="E17" s="23">
        <f>E18</f>
        <v>0</v>
      </c>
      <c r="F17" s="23">
        <f>F18</f>
        <v>0</v>
      </c>
    </row>
    <row r="18" spans="1:8" s="24" customFormat="1" ht="99">
      <c r="A18" s="20" t="s">
        <v>33</v>
      </c>
      <c r="B18" s="21" t="s">
        <v>34</v>
      </c>
      <c r="C18" s="22" t="s">
        <v>35</v>
      </c>
      <c r="D18" s="23">
        <v>9650</v>
      </c>
      <c r="E18" s="23">
        <v>0</v>
      </c>
      <c r="F18" s="23">
        <v>0</v>
      </c>
    </row>
    <row r="19" spans="1:8" s="24" customFormat="1" ht="82.5">
      <c r="A19" s="20" t="s">
        <v>36</v>
      </c>
      <c r="B19" s="21" t="s">
        <v>37</v>
      </c>
      <c r="C19" s="22" t="s">
        <v>38</v>
      </c>
      <c r="D19" s="23">
        <f>D20</f>
        <v>9650</v>
      </c>
      <c r="E19" s="23">
        <f>E20</f>
        <v>9650</v>
      </c>
      <c r="F19" s="23">
        <f>F20</f>
        <v>0</v>
      </c>
    </row>
    <row r="20" spans="1:8" s="24" customFormat="1" ht="99">
      <c r="A20" s="20" t="s">
        <v>39</v>
      </c>
      <c r="B20" s="21" t="s">
        <v>40</v>
      </c>
      <c r="C20" s="22" t="s">
        <v>41</v>
      </c>
      <c r="D20" s="23">
        <v>9650</v>
      </c>
      <c r="E20" s="23">
        <v>9650</v>
      </c>
      <c r="F20" s="23">
        <v>0</v>
      </c>
    </row>
    <row r="21" spans="1:8" s="26" customFormat="1" ht="49.5">
      <c r="A21" s="20" t="s">
        <v>42</v>
      </c>
      <c r="B21" s="21" t="s">
        <v>43</v>
      </c>
      <c r="C21" s="22" t="s">
        <v>44</v>
      </c>
      <c r="D21" s="25">
        <f>D22+D26</f>
        <v>-20.399999999906868</v>
      </c>
      <c r="E21" s="25">
        <f>E22+E26</f>
        <v>-356.80000000004657</v>
      </c>
      <c r="F21" s="25">
        <f>F22+F26</f>
        <v>-448.60000000009313</v>
      </c>
      <c r="H21" s="27"/>
    </row>
    <row r="22" spans="1:8" s="26" customFormat="1" ht="33">
      <c r="A22" s="20" t="s">
        <v>45</v>
      </c>
      <c r="B22" s="21" t="s">
        <v>46</v>
      </c>
      <c r="C22" s="22" t="s">
        <v>47</v>
      </c>
      <c r="D22" s="25">
        <f>D23</f>
        <v>-1407506</v>
      </c>
      <c r="E22" s="25">
        <f t="shared" ref="D22:F24" si="0">E23</f>
        <v>-1258466</v>
      </c>
      <c r="F22" s="25">
        <f t="shared" si="0"/>
        <v>-1256772.3</v>
      </c>
    </row>
    <row r="23" spans="1:8" s="26" customFormat="1" ht="33">
      <c r="A23" s="20" t="s">
        <v>48</v>
      </c>
      <c r="B23" s="21" t="s">
        <v>49</v>
      </c>
      <c r="C23" s="22" t="s">
        <v>50</v>
      </c>
      <c r="D23" s="25">
        <f t="shared" si="0"/>
        <v>-1407506</v>
      </c>
      <c r="E23" s="25">
        <f t="shared" si="0"/>
        <v>-1258466</v>
      </c>
      <c r="F23" s="25">
        <f t="shared" si="0"/>
        <v>-1256772.3</v>
      </c>
    </row>
    <row r="24" spans="1:8" s="26" customFormat="1" ht="42.75" customHeight="1">
      <c r="A24" s="20" t="s">
        <v>51</v>
      </c>
      <c r="B24" s="21" t="s">
        <v>52</v>
      </c>
      <c r="C24" s="22" t="s">
        <v>53</v>
      </c>
      <c r="D24" s="25">
        <f t="shared" si="0"/>
        <v>-1407506</v>
      </c>
      <c r="E24" s="25">
        <f t="shared" si="0"/>
        <v>-1258466</v>
      </c>
      <c r="F24" s="25">
        <f t="shared" si="0"/>
        <v>-1256772.3</v>
      </c>
    </row>
    <row r="25" spans="1:8" s="26" customFormat="1" ht="63" customHeight="1">
      <c r="A25" s="20" t="s">
        <v>125</v>
      </c>
      <c r="B25" s="21" t="s">
        <v>54</v>
      </c>
      <c r="C25" s="22" t="s">
        <v>55</v>
      </c>
      <c r="D25" s="25">
        <v>-1407506</v>
      </c>
      <c r="E25" s="25">
        <v>-1258466</v>
      </c>
      <c r="F25" s="25">
        <v>-1256772.3</v>
      </c>
    </row>
    <row r="26" spans="1:8" s="26" customFormat="1" ht="33">
      <c r="A26" s="20" t="s">
        <v>56</v>
      </c>
      <c r="B26" s="21" t="s">
        <v>57</v>
      </c>
      <c r="C26" s="22" t="s">
        <v>58</v>
      </c>
      <c r="D26" s="25">
        <f>D27</f>
        <v>1407485.6</v>
      </c>
      <c r="E26" s="25">
        <f t="shared" ref="D26:F28" si="1">E27</f>
        <v>1258109.2</v>
      </c>
      <c r="F26" s="25">
        <f t="shared" si="1"/>
        <v>1256323.7</v>
      </c>
    </row>
    <row r="27" spans="1:8" s="26" customFormat="1" ht="33">
      <c r="A27" s="20" t="s">
        <v>59</v>
      </c>
      <c r="B27" s="21" t="s">
        <v>60</v>
      </c>
      <c r="C27" s="22" t="s">
        <v>61</v>
      </c>
      <c r="D27" s="25">
        <f t="shared" si="1"/>
        <v>1407485.6</v>
      </c>
      <c r="E27" s="25">
        <f t="shared" si="1"/>
        <v>1258109.2</v>
      </c>
      <c r="F27" s="25">
        <f t="shared" si="1"/>
        <v>1256323.7</v>
      </c>
    </row>
    <row r="28" spans="1:8" s="26" customFormat="1" ht="42" customHeight="1">
      <c r="A28" s="20" t="s">
        <v>62</v>
      </c>
      <c r="B28" s="21" t="s">
        <v>63</v>
      </c>
      <c r="C28" s="22" t="s">
        <v>64</v>
      </c>
      <c r="D28" s="25">
        <f>D29</f>
        <v>1407485.6</v>
      </c>
      <c r="E28" s="25">
        <f t="shared" si="1"/>
        <v>1258109.2</v>
      </c>
      <c r="F28" s="25">
        <f t="shared" si="1"/>
        <v>1256323.7</v>
      </c>
    </row>
    <row r="29" spans="1:8" s="26" customFormat="1" ht="63.75" customHeight="1">
      <c r="A29" s="20" t="s">
        <v>65</v>
      </c>
      <c r="B29" s="21" t="s">
        <v>66</v>
      </c>
      <c r="C29" s="22" t="s">
        <v>67</v>
      </c>
      <c r="D29" s="25">
        <v>1407485.6</v>
      </c>
      <c r="E29" s="25">
        <v>1258109.2</v>
      </c>
      <c r="F29" s="25">
        <v>1256323.7</v>
      </c>
    </row>
    <row r="30" spans="1:8" s="26" customFormat="1" ht="49.5">
      <c r="A30" s="20" t="s">
        <v>68</v>
      </c>
      <c r="B30" s="21" t="s">
        <v>69</v>
      </c>
      <c r="C30" s="22" t="s">
        <v>70</v>
      </c>
      <c r="D30" s="25">
        <f>D33+D39+D41</f>
        <v>0</v>
      </c>
      <c r="E30" s="25">
        <f>E33+E39+E41</f>
        <v>0</v>
      </c>
      <c r="F30" s="25">
        <f>F33+F39+F41</f>
        <v>0</v>
      </c>
    </row>
    <row r="31" spans="1:8" s="26" customFormat="1" ht="78" customHeight="1">
      <c r="A31" s="20" t="s">
        <v>71</v>
      </c>
      <c r="B31" s="21" t="s">
        <v>72</v>
      </c>
      <c r="C31" s="22" t="s">
        <v>73</v>
      </c>
      <c r="D31" s="25">
        <f>D33</f>
        <v>0</v>
      </c>
      <c r="E31" s="25">
        <v>0</v>
      </c>
      <c r="F31" s="25">
        <v>0</v>
      </c>
    </row>
    <row r="32" spans="1:8" s="26" customFormat="1" ht="103.5" customHeight="1">
      <c r="A32" s="20" t="s">
        <v>74</v>
      </c>
      <c r="B32" s="28" t="s">
        <v>75</v>
      </c>
      <c r="C32" s="29" t="s">
        <v>76</v>
      </c>
      <c r="D32" s="25">
        <v>0</v>
      </c>
      <c r="E32" s="25">
        <v>0</v>
      </c>
      <c r="F32" s="25">
        <v>0</v>
      </c>
    </row>
    <row r="33" spans="1:10" s="26" customFormat="1" ht="100.5" customHeight="1">
      <c r="A33" s="20" t="s">
        <v>77</v>
      </c>
      <c r="B33" s="21" t="s">
        <v>78</v>
      </c>
      <c r="C33" s="22" t="s">
        <v>79</v>
      </c>
      <c r="D33" s="25">
        <f>D34</f>
        <v>0</v>
      </c>
      <c r="E33" s="25">
        <v>0</v>
      </c>
      <c r="F33" s="25">
        <v>0</v>
      </c>
    </row>
    <row r="34" spans="1:10" s="26" customFormat="1" ht="66">
      <c r="A34" s="20" t="s">
        <v>80</v>
      </c>
      <c r="B34" s="21" t="s">
        <v>81</v>
      </c>
      <c r="C34" s="22" t="s">
        <v>82</v>
      </c>
      <c r="D34" s="25">
        <v>0</v>
      </c>
      <c r="E34" s="25">
        <v>0</v>
      </c>
      <c r="F34" s="25">
        <v>0</v>
      </c>
    </row>
    <row r="35" spans="1:10" s="26" customFormat="1" ht="19.5" customHeight="1">
      <c r="A35" s="20" t="s">
        <v>83</v>
      </c>
      <c r="B35" s="30" t="s">
        <v>84</v>
      </c>
      <c r="C35" s="22" t="s">
        <v>85</v>
      </c>
      <c r="D35" s="25">
        <v>0</v>
      </c>
      <c r="E35" s="25">
        <v>0</v>
      </c>
      <c r="F35" s="25">
        <v>0</v>
      </c>
    </row>
    <row r="36" spans="1:10" s="26" customFormat="1" ht="35.25" customHeight="1">
      <c r="A36" s="20" t="s">
        <v>86</v>
      </c>
      <c r="B36" s="30" t="s">
        <v>87</v>
      </c>
      <c r="C36" s="22" t="s">
        <v>88</v>
      </c>
      <c r="D36" s="25">
        <v>0</v>
      </c>
      <c r="E36" s="25">
        <v>0</v>
      </c>
      <c r="F36" s="25">
        <v>0</v>
      </c>
    </row>
    <row r="37" spans="1:10" s="26" customFormat="1" ht="33">
      <c r="A37" s="20" t="s">
        <v>89</v>
      </c>
      <c r="B37" s="21" t="s">
        <v>90</v>
      </c>
      <c r="C37" s="22" t="s">
        <v>91</v>
      </c>
      <c r="D37" s="25">
        <f>D38</f>
        <v>0</v>
      </c>
      <c r="E37" s="25">
        <f>E38</f>
        <v>0</v>
      </c>
      <c r="F37" s="25">
        <f>F38</f>
        <v>0</v>
      </c>
    </row>
    <row r="38" spans="1:10" s="26" customFormat="1" ht="59.25" customHeight="1">
      <c r="A38" s="20" t="s">
        <v>92</v>
      </c>
      <c r="B38" s="30" t="s">
        <v>93</v>
      </c>
      <c r="C38" s="22" t="s">
        <v>94</v>
      </c>
      <c r="D38" s="25">
        <f t="shared" ref="D38:F39" si="2">D39</f>
        <v>0</v>
      </c>
      <c r="E38" s="25">
        <f t="shared" si="2"/>
        <v>0</v>
      </c>
      <c r="F38" s="25">
        <f t="shared" si="2"/>
        <v>0</v>
      </c>
    </row>
    <row r="39" spans="1:10" s="26" customFormat="1" ht="227.25" customHeight="1">
      <c r="A39" s="20" t="s">
        <v>95</v>
      </c>
      <c r="B39" s="21" t="s">
        <v>96</v>
      </c>
      <c r="C39" s="22" t="s">
        <v>97</v>
      </c>
      <c r="D39" s="25">
        <v>0</v>
      </c>
      <c r="E39" s="25">
        <f t="shared" si="2"/>
        <v>0</v>
      </c>
      <c r="F39" s="25">
        <f t="shared" si="2"/>
        <v>0</v>
      </c>
    </row>
    <row r="40" spans="1:10" s="26" customFormat="1" ht="214.5" customHeight="1">
      <c r="A40" s="20" t="s">
        <v>98</v>
      </c>
      <c r="B40" s="21" t="s">
        <v>99</v>
      </c>
      <c r="C40" s="22" t="s">
        <v>100</v>
      </c>
      <c r="D40" s="25">
        <v>0</v>
      </c>
      <c r="E40" s="25">
        <v>0</v>
      </c>
      <c r="F40" s="25">
        <v>0</v>
      </c>
    </row>
    <row r="41" spans="1:10" s="26" customFormat="1" ht="58.5" customHeight="1">
      <c r="A41" s="20" t="s">
        <v>101</v>
      </c>
      <c r="B41" s="21" t="s">
        <v>102</v>
      </c>
      <c r="C41" s="22" t="s">
        <v>103</v>
      </c>
      <c r="D41" s="25">
        <f>D42</f>
        <v>0</v>
      </c>
      <c r="E41" s="25">
        <f t="shared" ref="E41:F43" si="3">E42</f>
        <v>0</v>
      </c>
      <c r="F41" s="25">
        <f t="shared" si="3"/>
        <v>0</v>
      </c>
    </row>
    <row r="42" spans="1:10" s="26" customFormat="1" ht="75" customHeight="1">
      <c r="A42" s="20" t="s">
        <v>104</v>
      </c>
      <c r="B42" s="31" t="s">
        <v>105</v>
      </c>
      <c r="C42" s="32" t="s">
        <v>106</v>
      </c>
      <c r="D42" s="25">
        <f>D43</f>
        <v>0</v>
      </c>
      <c r="E42" s="25">
        <f t="shared" si="3"/>
        <v>0</v>
      </c>
      <c r="F42" s="25">
        <f t="shared" si="3"/>
        <v>0</v>
      </c>
    </row>
    <row r="43" spans="1:10" s="26" customFormat="1" ht="77.25" customHeight="1">
      <c r="A43" s="20" t="s">
        <v>107</v>
      </c>
      <c r="B43" s="21" t="s">
        <v>108</v>
      </c>
      <c r="C43" s="22" t="s">
        <v>109</v>
      </c>
      <c r="D43" s="25">
        <f>D44</f>
        <v>0</v>
      </c>
      <c r="E43" s="25">
        <f t="shared" si="3"/>
        <v>0</v>
      </c>
      <c r="F43" s="25">
        <f t="shared" si="3"/>
        <v>0</v>
      </c>
    </row>
    <row r="44" spans="1:10" s="26" customFormat="1" ht="110.25" customHeight="1">
      <c r="A44" s="20" t="s">
        <v>110</v>
      </c>
      <c r="B44" s="21" t="s">
        <v>111</v>
      </c>
      <c r="C44" s="22" t="s">
        <v>112</v>
      </c>
      <c r="D44" s="25">
        <v>0</v>
      </c>
      <c r="E44" s="25">
        <v>0</v>
      </c>
      <c r="F44" s="25">
        <v>0</v>
      </c>
      <c r="J44" s="33"/>
    </row>
    <row r="45" spans="1:10" s="26" customFormat="1" ht="66" customHeight="1">
      <c r="A45" s="20" t="s">
        <v>113</v>
      </c>
      <c r="B45" s="30" t="s">
        <v>114</v>
      </c>
      <c r="C45" s="22" t="s">
        <v>115</v>
      </c>
      <c r="D45" s="25">
        <f t="shared" ref="D45:F46" si="4">D46</f>
        <v>0</v>
      </c>
      <c r="E45" s="25">
        <f t="shared" si="4"/>
        <v>0</v>
      </c>
      <c r="F45" s="25">
        <f t="shared" si="4"/>
        <v>0</v>
      </c>
    </row>
    <row r="46" spans="1:10" s="26" customFormat="1" ht="55.5" customHeight="1">
      <c r="A46" s="20" t="s">
        <v>116</v>
      </c>
      <c r="B46" s="30" t="s">
        <v>117</v>
      </c>
      <c r="C46" s="22" t="s">
        <v>118</v>
      </c>
      <c r="D46" s="25">
        <f t="shared" si="4"/>
        <v>0</v>
      </c>
      <c r="E46" s="25">
        <f t="shared" si="4"/>
        <v>0</v>
      </c>
      <c r="F46" s="25">
        <f t="shared" si="4"/>
        <v>0</v>
      </c>
    </row>
    <row r="47" spans="1:10" s="26" customFormat="1" ht="99.75" customHeight="1">
      <c r="A47" s="20" t="s">
        <v>119</v>
      </c>
      <c r="B47" s="30" t="s">
        <v>120</v>
      </c>
      <c r="C47" s="22" t="s">
        <v>121</v>
      </c>
      <c r="D47" s="25">
        <v>0</v>
      </c>
      <c r="E47" s="25">
        <v>0</v>
      </c>
      <c r="F47" s="25">
        <v>0</v>
      </c>
    </row>
    <row r="48" spans="1:10" s="26" customFormat="1">
      <c r="A48" s="37" t="s">
        <v>122</v>
      </c>
      <c r="B48" s="38"/>
      <c r="C48" s="39"/>
      <c r="D48" s="34">
        <f>D21+D30+D15+D10</f>
        <v>-20.399999999906868</v>
      </c>
      <c r="E48" s="25">
        <f>E21+E30+E15+E10</f>
        <v>-10006.800000000047</v>
      </c>
      <c r="F48" s="34">
        <f>F21+F30+F15+F10</f>
        <v>-448.60000000009313</v>
      </c>
    </row>
  </sheetData>
  <mergeCells count="9">
    <mergeCell ref="A48:C48"/>
    <mergeCell ref="C1:F1"/>
    <mergeCell ref="C2:F2"/>
    <mergeCell ref="D3:F3"/>
    <mergeCell ref="B4:H4"/>
    <mergeCell ref="A7:A8"/>
    <mergeCell ref="B7:B8"/>
    <mergeCell ref="C7:C8"/>
    <mergeCell ref="D7:F7"/>
  </mergeCells>
  <pageMargins left="1.1811023622047245" right="0.70866141732283472" top="1.1811023622047245" bottom="0.74803149606299213" header="0.31496062992125984" footer="0.31496062992125984"/>
  <pageSetup paperSize="9" orientation="landscape" r:id="rId1"/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Марина Владимировна</cp:lastModifiedBy>
  <cp:lastPrinted>2024-12-11T03:28:15Z</cp:lastPrinted>
  <dcterms:created xsi:type="dcterms:W3CDTF">2024-06-26T09:04:38Z</dcterms:created>
  <dcterms:modified xsi:type="dcterms:W3CDTF">2024-12-11T03:28:18Z</dcterms:modified>
</cp:coreProperties>
</file>